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FBBC9FA9-D736-4F94-B1C3-344ACA3A7BE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6" i="10" l="1"/>
  <c r="K84" i="10" l="1"/>
  <c r="K83" i="10"/>
  <c r="K77" i="10" s="1"/>
  <c r="K128" i="10"/>
  <c r="K116" i="10"/>
  <c r="K115" i="10"/>
  <c r="K79" i="10" s="1"/>
  <c r="K110" i="10"/>
  <c r="J122" i="10"/>
  <c r="J110" i="10"/>
  <c r="K26" i="10"/>
  <c r="K25" i="10"/>
  <c r="K19" i="10" s="1"/>
  <c r="K80" i="10"/>
  <c r="I79" i="10"/>
  <c r="J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<sst xmlns="http://schemas.openxmlformats.org/spreadsheetml/2006/main" count="207" uniqueCount="65">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</sst>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4" activePane="bottomRight" state="frozen"/>
      <selection pane="topRight" activeCell="H1" sqref="H1"/>
      <selection pane="bottomLeft" activeCell="A16" sqref="A16"/>
      <selection pane="bottomRight" activeCell="G130" sqref="G130:M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84" t="s">
        <v>47</v>
      </c>
      <c r="I3" s="84"/>
      <c r="J3" s="84"/>
      <c r="K3" s="84"/>
      <c r="L3" s="84"/>
      <c r="M3" s="84"/>
      <c r="N3" s="84"/>
      <c r="O3" s="84"/>
      <c r="P3" s="84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85" t="s">
        <v>48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86" t="s">
        <v>6</v>
      </c>
      <c r="C7" s="81" t="s">
        <v>13</v>
      </c>
      <c r="D7" s="81" t="s">
        <v>0</v>
      </c>
      <c r="E7" s="81" t="s">
        <v>12</v>
      </c>
      <c r="F7" s="83" t="s">
        <v>7</v>
      </c>
      <c r="G7" s="90" t="s">
        <v>8</v>
      </c>
      <c r="H7" s="80" t="s">
        <v>63</v>
      </c>
      <c r="I7" s="81"/>
      <c r="J7" s="81"/>
      <c r="K7" s="81"/>
      <c r="L7" s="81"/>
      <c r="M7" s="81"/>
      <c r="N7" s="81"/>
      <c r="O7" s="82"/>
      <c r="P7" s="83"/>
    </row>
    <row r="8" spans="2:16" ht="13.5" customHeight="1" thickBot="1" x14ac:dyDescent="0.35">
      <c r="B8" s="87"/>
      <c r="C8" s="88"/>
      <c r="D8" s="88"/>
      <c r="E8" s="88"/>
      <c r="F8" s="89"/>
      <c r="G8" s="91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10"/>
      <c r="C10" s="113" t="s">
        <v>14</v>
      </c>
      <c r="D10" s="111" t="s">
        <v>11</v>
      </c>
      <c r="E10" s="112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10"/>
      <c r="C11" s="114"/>
      <c r="D11" s="111"/>
      <c r="E11" s="112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10"/>
      <c r="C12" s="114"/>
      <c r="D12" s="111"/>
      <c r="E12" s="112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10"/>
      <c r="C13" s="114"/>
      <c r="D13" s="111"/>
      <c r="E13" s="112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10"/>
      <c r="C14" s="115"/>
      <c r="D14" s="111"/>
      <c r="E14" s="112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16"/>
      <c r="C15" s="117"/>
      <c r="D15" s="117"/>
      <c r="E15" s="118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101" t="s">
        <v>15</v>
      </c>
      <c r="C16" s="104" t="s">
        <v>21</v>
      </c>
      <c r="D16" s="104" t="s">
        <v>59</v>
      </c>
      <c r="E16" s="107" t="s">
        <v>10</v>
      </c>
      <c r="F16" s="23" t="s">
        <v>1</v>
      </c>
      <c r="G16" s="24">
        <f t="shared" ref="G16:G47" si="1">SUM(H16:M16)</f>
        <v>486791.29541000002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201501.96307999999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102"/>
      <c r="C17" s="105"/>
      <c r="D17" s="105"/>
      <c r="E17" s="10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102"/>
      <c r="C18" s="105"/>
      <c r="D18" s="105"/>
      <c r="E18" s="10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102"/>
      <c r="C19" s="105"/>
      <c r="D19" s="105"/>
      <c r="E19" s="10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102"/>
      <c r="C20" s="105"/>
      <c r="D20" s="105"/>
      <c r="E20" s="108"/>
      <c r="F20" s="27" t="s">
        <v>4</v>
      </c>
      <c r="G20" s="28">
        <f t="shared" si="1"/>
        <v>34474.901859999998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8602.8988600000012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3"/>
      <c r="C21" s="106"/>
      <c r="D21" s="106"/>
      <c r="E21" s="109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98" t="s">
        <v>16</v>
      </c>
      <c r="C22" s="92" t="s">
        <v>51</v>
      </c>
      <c r="D22" s="92" t="s">
        <v>60</v>
      </c>
      <c r="E22" s="95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99"/>
      <c r="C23" s="93"/>
      <c r="D23" s="93"/>
      <c r="E23" s="96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99"/>
      <c r="C24" s="93"/>
      <c r="D24" s="93"/>
      <c r="E24" s="96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99"/>
      <c r="C25" s="93"/>
      <c r="D25" s="93"/>
      <c r="E25" s="96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99"/>
      <c r="C26" s="93"/>
      <c r="D26" s="93"/>
      <c r="E26" s="96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100"/>
      <c r="C27" s="94"/>
      <c r="D27" s="94"/>
      <c r="E27" s="97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98" t="s">
        <v>17</v>
      </c>
      <c r="C28" s="92" t="s">
        <v>50</v>
      </c>
      <c r="D28" s="92">
        <v>2022</v>
      </c>
      <c r="E28" s="95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99"/>
      <c r="C29" s="93"/>
      <c r="D29" s="93"/>
      <c r="E29" s="96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99">
        <v>44593</v>
      </c>
      <c r="C30" s="93"/>
      <c r="D30" s="93"/>
      <c r="E30" s="96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99"/>
      <c r="C31" s="93"/>
      <c r="D31" s="93"/>
      <c r="E31" s="96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99"/>
      <c r="C32" s="93"/>
      <c r="D32" s="93"/>
      <c r="E32" s="96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100"/>
      <c r="C33" s="94"/>
      <c r="D33" s="94"/>
      <c r="E33" s="97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98" t="s">
        <v>18</v>
      </c>
      <c r="C34" s="92" t="s">
        <v>53</v>
      </c>
      <c r="D34" s="92">
        <v>2022</v>
      </c>
      <c r="E34" s="95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99"/>
      <c r="C35" s="93"/>
      <c r="D35" s="93"/>
      <c r="E35" s="96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99"/>
      <c r="C36" s="93"/>
      <c r="D36" s="93"/>
      <c r="E36" s="96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99"/>
      <c r="C37" s="93"/>
      <c r="D37" s="93"/>
      <c r="E37" s="96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99"/>
      <c r="C38" s="93"/>
      <c r="D38" s="93"/>
      <c r="E38" s="96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100"/>
      <c r="C39" s="94"/>
      <c r="D39" s="94"/>
      <c r="E39" s="97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98" t="s">
        <v>22</v>
      </c>
      <c r="C40" s="92" t="s">
        <v>45</v>
      </c>
      <c r="D40" s="92">
        <v>2022.2025000000001</v>
      </c>
      <c r="E40" s="95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99"/>
      <c r="C41" s="93"/>
      <c r="D41" s="93"/>
      <c r="E41" s="96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99"/>
      <c r="C42" s="93"/>
      <c r="D42" s="93"/>
      <c r="E42" s="96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99"/>
      <c r="C43" s="93"/>
      <c r="D43" s="93"/>
      <c r="E43" s="96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99"/>
      <c r="C44" s="93"/>
      <c r="D44" s="93"/>
      <c r="E44" s="96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100"/>
      <c r="C45" s="94"/>
      <c r="D45" s="94"/>
      <c r="E45" s="97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98" t="s">
        <v>23</v>
      </c>
      <c r="C46" s="92" t="s">
        <v>28</v>
      </c>
      <c r="D46" s="92" t="s">
        <v>64</v>
      </c>
      <c r="E46" s="95" t="s">
        <v>10</v>
      </c>
      <c r="F46" s="35" t="s">
        <v>1</v>
      </c>
      <c r="G46" s="36">
        <f t="shared" si="1"/>
        <v>9285.9060600000012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3124.8067000000001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99"/>
      <c r="C47" s="93"/>
      <c r="D47" s="93"/>
      <c r="E47" s="96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99"/>
      <c r="C48" s="93"/>
      <c r="D48" s="93"/>
      <c r="E48" s="96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99"/>
      <c r="C49" s="93"/>
      <c r="D49" s="93"/>
      <c r="E49" s="96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99"/>
      <c r="C50" s="93"/>
      <c r="D50" s="93"/>
      <c r="E50" s="96"/>
      <c r="F50" s="40" t="s">
        <v>4</v>
      </c>
      <c r="G50" s="41">
        <f t="shared" si="10"/>
        <v>9285.9060600000012</v>
      </c>
      <c r="H50" s="42">
        <v>2520.4083500000002</v>
      </c>
      <c r="I50" s="45">
        <f>2388.46888+1252.22213</f>
        <v>3640.69101</v>
      </c>
      <c r="J50" s="73"/>
      <c r="K50" s="42">
        <v>3124.8067000000001</v>
      </c>
      <c r="L50" s="43"/>
      <c r="M50" s="43"/>
      <c r="N50" s="3"/>
      <c r="O50" s="3"/>
      <c r="P50" s="3"/>
    </row>
    <row r="51" spans="2:16" x14ac:dyDescent="0.3">
      <c r="B51" s="100"/>
      <c r="C51" s="94"/>
      <c r="D51" s="94"/>
      <c r="E51" s="97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98" t="s">
        <v>24</v>
      </c>
      <c r="C52" s="92" t="s">
        <v>38</v>
      </c>
      <c r="D52" s="92">
        <v>2022</v>
      </c>
      <c r="E52" s="95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99"/>
      <c r="C53" s="93"/>
      <c r="D53" s="93"/>
      <c r="E53" s="96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99"/>
      <c r="C54" s="93"/>
      <c r="D54" s="93"/>
      <c r="E54" s="96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99"/>
      <c r="C55" s="93"/>
      <c r="D55" s="93"/>
      <c r="E55" s="96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99"/>
      <c r="C56" s="93"/>
      <c r="D56" s="93"/>
      <c r="E56" s="96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100"/>
      <c r="C57" s="94"/>
      <c r="D57" s="94"/>
      <c r="E57" s="97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98" t="s">
        <v>25</v>
      </c>
      <c r="C58" s="92" t="s">
        <v>54</v>
      </c>
      <c r="D58" s="92" t="s">
        <v>60</v>
      </c>
      <c r="E58" s="95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99"/>
      <c r="C59" s="93"/>
      <c r="D59" s="93"/>
      <c r="E59" s="96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99"/>
      <c r="C60" s="93"/>
      <c r="D60" s="93"/>
      <c r="E60" s="96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99"/>
      <c r="C61" s="93"/>
      <c r="D61" s="93"/>
      <c r="E61" s="96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99"/>
      <c r="C62" s="93"/>
      <c r="D62" s="93"/>
      <c r="E62" s="96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100"/>
      <c r="C63" s="94"/>
      <c r="D63" s="94"/>
      <c r="E63" s="97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98" t="s">
        <v>26</v>
      </c>
      <c r="C64" s="92" t="s">
        <v>39</v>
      </c>
      <c r="D64" s="92" t="s">
        <v>61</v>
      </c>
      <c r="E64" s="95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99"/>
      <c r="C65" s="93"/>
      <c r="D65" s="93"/>
      <c r="E65" s="96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99"/>
      <c r="C66" s="93"/>
      <c r="D66" s="93"/>
      <c r="E66" s="96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99"/>
      <c r="C67" s="93"/>
      <c r="D67" s="93"/>
      <c r="E67" s="96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99"/>
      <c r="C68" s="93"/>
      <c r="D68" s="93"/>
      <c r="E68" s="96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122"/>
      <c r="C69" s="123"/>
      <c r="D69" s="123"/>
      <c r="E69" s="88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98" t="s">
        <v>27</v>
      </c>
      <c r="C70" s="92" t="s">
        <v>57</v>
      </c>
      <c r="D70" s="92">
        <v>2024</v>
      </c>
      <c r="E70" s="95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99"/>
      <c r="C71" s="93"/>
      <c r="D71" s="93"/>
      <c r="E71" s="96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99"/>
      <c r="C72" s="93"/>
      <c r="D72" s="93"/>
      <c r="E72" s="96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99"/>
      <c r="C73" s="93"/>
      <c r="D73" s="93"/>
      <c r="E73" s="96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99"/>
      <c r="C74" s="93"/>
      <c r="D74" s="93"/>
      <c r="E74" s="96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122"/>
      <c r="C75" s="123"/>
      <c r="D75" s="123"/>
      <c r="E75" s="88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101" t="s">
        <v>29</v>
      </c>
      <c r="C76" s="104" t="s">
        <v>30</v>
      </c>
      <c r="D76" s="104" t="s">
        <v>59</v>
      </c>
      <c r="E76" s="107" t="s">
        <v>10</v>
      </c>
      <c r="F76" s="23" t="s">
        <v>1</v>
      </c>
      <c r="G76" s="24">
        <f t="shared" ref="G76:G99" si="17">SUM(H76:M76)</f>
        <v>629427.71298000007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82805.521280000001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102"/>
      <c r="C77" s="105"/>
      <c r="D77" s="105"/>
      <c r="E77" s="108"/>
      <c r="F77" s="27" t="s">
        <v>2</v>
      </c>
      <c r="G77" s="28">
        <f t="shared" si="17"/>
        <v>426864.46769999998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53064.856189999999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102"/>
      <c r="C78" s="105"/>
      <c r="D78" s="105"/>
      <c r="E78" s="108"/>
      <c r="F78" s="27" t="s">
        <v>3</v>
      </c>
      <c r="G78" s="28">
        <f t="shared" si="17"/>
        <v>4097.2094300000008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482.40057999999999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102"/>
      <c r="C79" s="105"/>
      <c r="D79" s="105"/>
      <c r="E79" s="108"/>
      <c r="F79" s="31" t="s">
        <v>42</v>
      </c>
      <c r="G79" s="28">
        <f t="shared" si="17"/>
        <v>103785.89015000001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8794.0281500000001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102"/>
      <c r="C80" s="105"/>
      <c r="D80" s="105"/>
      <c r="E80" s="108"/>
      <c r="F80" s="27" t="s">
        <v>4</v>
      </c>
      <c r="G80" s="28">
        <f t="shared" si="17"/>
        <v>94680.145699999994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20464.236360000003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3"/>
      <c r="C81" s="106"/>
      <c r="D81" s="106"/>
      <c r="E81" s="109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98" t="s">
        <v>19</v>
      </c>
      <c r="C82" s="92" t="s">
        <v>40</v>
      </c>
      <c r="D82" s="92" t="s">
        <v>60</v>
      </c>
      <c r="E82" s="95" t="s">
        <v>10</v>
      </c>
      <c r="F82" s="35" t="s">
        <v>1</v>
      </c>
      <c r="G82" s="36">
        <f t="shared" si="17"/>
        <v>526671.07981000002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53600.857640000002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99"/>
      <c r="C83" s="93"/>
      <c r="D83" s="93"/>
      <c r="E83" s="96"/>
      <c r="F83" s="40" t="s">
        <v>2</v>
      </c>
      <c r="G83" s="41">
        <f t="shared" si="17"/>
        <v>426864.46769999998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f>53064.85619</f>
        <v>53064.856189999999</v>
      </c>
      <c r="L83" s="43"/>
      <c r="M83" s="43"/>
      <c r="N83" s="3"/>
      <c r="O83" s="3"/>
      <c r="P83" s="3"/>
    </row>
    <row r="84" spans="2:17" x14ac:dyDescent="0.3">
      <c r="B84" s="99"/>
      <c r="C84" s="93"/>
      <c r="D84" s="93"/>
      <c r="E84" s="96"/>
      <c r="F84" s="40" t="s">
        <v>3</v>
      </c>
      <c r="G84" s="41">
        <f t="shared" si="17"/>
        <v>4097.2094300000008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f>482.40058</f>
        <v>482.40057999999999</v>
      </c>
      <c r="L84" s="43"/>
      <c r="M84" s="43"/>
      <c r="N84" s="55"/>
      <c r="O84" s="55"/>
      <c r="P84" s="3"/>
    </row>
    <row r="85" spans="2:17" x14ac:dyDescent="0.3">
      <c r="B85" s="99"/>
      <c r="C85" s="93"/>
      <c r="D85" s="93"/>
      <c r="E85" s="96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99"/>
      <c r="C86" s="93"/>
      <c r="D86" s="93"/>
      <c r="E86" s="96"/>
      <c r="F86" s="40" t="s">
        <v>4</v>
      </c>
      <c r="G86" s="41">
        <f t="shared" si="17"/>
        <v>25709.402679999999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f>65.65657-12.0557</f>
        <v>53.60087</v>
      </c>
      <c r="L86" s="43"/>
      <c r="M86" s="43"/>
      <c r="N86" s="3"/>
      <c r="O86" s="3"/>
      <c r="P86" s="46"/>
      <c r="Q86" s="56"/>
    </row>
    <row r="87" spans="2:17" x14ac:dyDescent="0.3">
      <c r="B87" s="100"/>
      <c r="C87" s="94"/>
      <c r="D87" s="94"/>
      <c r="E87" s="97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98" t="s">
        <v>31</v>
      </c>
      <c r="C88" s="92" t="s">
        <v>52</v>
      </c>
      <c r="D88" s="92">
        <v>2022</v>
      </c>
      <c r="E88" s="95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99"/>
      <c r="C89" s="93"/>
      <c r="D89" s="93"/>
      <c r="E89" s="96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99"/>
      <c r="C90" s="93"/>
      <c r="D90" s="93"/>
      <c r="E90" s="96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99"/>
      <c r="C91" s="93"/>
      <c r="D91" s="93"/>
      <c r="E91" s="96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99"/>
      <c r="C92" s="93"/>
      <c r="D92" s="93"/>
      <c r="E92" s="96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100"/>
      <c r="C93" s="94"/>
      <c r="D93" s="94"/>
      <c r="E93" s="97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98" t="s">
        <v>32</v>
      </c>
      <c r="C94" s="92" t="s">
        <v>44</v>
      </c>
      <c r="D94" s="92" t="s">
        <v>60</v>
      </c>
      <c r="E94" s="95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99"/>
      <c r="C95" s="93"/>
      <c r="D95" s="93"/>
      <c r="E95" s="96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99"/>
      <c r="C96" s="93"/>
      <c r="D96" s="93"/>
      <c r="E96" s="96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99"/>
      <c r="C97" s="93"/>
      <c r="D97" s="93"/>
      <c r="E97" s="96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99"/>
      <c r="C98" s="93"/>
      <c r="D98" s="93"/>
      <c r="E98" s="96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100"/>
      <c r="C99" s="94"/>
      <c r="D99" s="94"/>
      <c r="E99" s="97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98" t="s">
        <v>33</v>
      </c>
      <c r="C100" s="92" t="s">
        <v>41</v>
      </c>
      <c r="D100" s="92">
        <v>2024</v>
      </c>
      <c r="E100" s="95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99"/>
      <c r="C101" s="93"/>
      <c r="D101" s="93"/>
      <c r="E101" s="96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99"/>
      <c r="C102" s="93"/>
      <c r="D102" s="93"/>
      <c r="E102" s="96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99"/>
      <c r="C103" s="93"/>
      <c r="D103" s="93"/>
      <c r="E103" s="96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99"/>
      <c r="C104" s="93"/>
      <c r="D104" s="93"/>
      <c r="E104" s="96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100"/>
      <c r="C105" s="94"/>
      <c r="D105" s="94"/>
      <c r="E105" s="97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98" t="s">
        <v>34</v>
      </c>
      <c r="C106" s="92" t="s">
        <v>43</v>
      </c>
      <c r="D106" s="92">
        <v>2024.2025000000001</v>
      </c>
      <c r="E106" s="95" t="s">
        <v>10</v>
      </c>
      <c r="F106" s="35" t="s">
        <v>1</v>
      </c>
      <c r="G106" s="36">
        <f t="shared" si="23"/>
        <v>12432.5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9732.5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99"/>
      <c r="C107" s="93"/>
      <c r="D107" s="93"/>
      <c r="E107" s="96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99"/>
      <c r="C108" s="93"/>
      <c r="D108" s="93"/>
      <c r="E108" s="96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99"/>
      <c r="C109" s="93"/>
      <c r="D109" s="93"/>
      <c r="E109" s="96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99"/>
      <c r="C110" s="93"/>
      <c r="D110" s="93"/>
      <c r="E110" s="96"/>
      <c r="F110" s="40" t="s">
        <v>4</v>
      </c>
      <c r="G110" s="41">
        <f t="shared" si="23"/>
        <v>12432.5</v>
      </c>
      <c r="H110" s="42"/>
      <c r="I110" s="45">
        <v>0</v>
      </c>
      <c r="J110" s="73">
        <f>2700</f>
        <v>2700</v>
      </c>
      <c r="K110" s="42">
        <f>14207.5-4475</f>
        <v>9732.5</v>
      </c>
      <c r="L110" s="43"/>
      <c r="M110" s="43"/>
      <c r="N110" s="3"/>
      <c r="O110" s="3"/>
      <c r="P110" s="3"/>
    </row>
    <row r="111" spans="2:16" x14ac:dyDescent="0.3">
      <c r="B111" s="100"/>
      <c r="C111" s="94"/>
      <c r="D111" s="94"/>
      <c r="E111" s="97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98" t="s">
        <v>35</v>
      </c>
      <c r="C112" s="92" t="s">
        <v>58</v>
      </c>
      <c r="D112" s="92" t="s">
        <v>59</v>
      </c>
      <c r="E112" s="95" t="s">
        <v>10</v>
      </c>
      <c r="F112" s="35" t="s">
        <v>1</v>
      </c>
      <c r="G112" s="36">
        <f t="shared" si="23"/>
        <v>61881.83311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12475.570820000001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99"/>
      <c r="C113" s="93"/>
      <c r="D113" s="93"/>
      <c r="E113" s="96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99"/>
      <c r="C114" s="93"/>
      <c r="D114" s="93"/>
      <c r="E114" s="96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99"/>
      <c r="C115" s="93"/>
      <c r="D115" s="93"/>
      <c r="E115" s="96"/>
      <c r="F115" s="44" t="s">
        <v>42</v>
      </c>
      <c r="G115" s="41">
        <f t="shared" si="23"/>
        <v>23779.028149999998</v>
      </c>
      <c r="H115" s="42"/>
      <c r="I115" s="45">
        <v>0</v>
      </c>
      <c r="J115" s="73">
        <v>14985</v>
      </c>
      <c r="K115" s="42">
        <f>10500-1705.97185</f>
        <v>8794.0281500000001</v>
      </c>
      <c r="L115" s="43"/>
      <c r="M115" s="43"/>
      <c r="N115" s="3"/>
      <c r="O115" s="3"/>
      <c r="P115" s="3"/>
    </row>
    <row r="116" spans="2:16" x14ac:dyDescent="0.3">
      <c r="B116" s="99"/>
      <c r="C116" s="93"/>
      <c r="D116" s="93"/>
      <c r="E116" s="96"/>
      <c r="F116" s="40" t="s">
        <v>4</v>
      </c>
      <c r="G116" s="41">
        <f t="shared" si="23"/>
        <v>38102.804959999994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3683.25035-1.70768</f>
        <v>3681.5426699999998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100"/>
      <c r="C117" s="94"/>
      <c r="D117" s="94"/>
      <c r="E117" s="97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98" t="s">
        <v>36</v>
      </c>
      <c r="C118" s="92" t="s">
        <v>55</v>
      </c>
      <c r="D118" s="92" t="s">
        <v>56</v>
      </c>
      <c r="E118" s="95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99"/>
      <c r="C119" s="93"/>
      <c r="D119" s="93"/>
      <c r="E119" s="96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99"/>
      <c r="C120" s="93"/>
      <c r="D120" s="93"/>
      <c r="E120" s="96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99"/>
      <c r="C121" s="93"/>
      <c r="D121" s="93"/>
      <c r="E121" s="96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99"/>
      <c r="C122" s="93"/>
      <c r="D122" s="93"/>
      <c r="E122" s="96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122"/>
      <c r="C123" s="123"/>
      <c r="D123" s="123"/>
      <c r="E123" s="88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98" t="s">
        <v>37</v>
      </c>
      <c r="C124" s="92" t="s">
        <v>62</v>
      </c>
      <c r="D124" s="92">
        <v>2024.2025000000001</v>
      </c>
      <c r="E124" s="95" t="s">
        <v>10</v>
      </c>
      <c r="F124" s="35" t="s">
        <v>1</v>
      </c>
      <c r="G124" s="36">
        <f t="shared" si="28"/>
        <v>4144.61391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3123.5928899999999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99"/>
      <c r="C125" s="93"/>
      <c r="D125" s="93"/>
      <c r="E125" s="96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99"/>
      <c r="C126" s="93"/>
      <c r="D126" s="93"/>
      <c r="E126" s="96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99"/>
      <c r="C127" s="93"/>
      <c r="D127" s="93"/>
      <c r="E127" s="96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99"/>
      <c r="C128" s="93"/>
      <c r="D128" s="93"/>
      <c r="E128" s="96"/>
      <c r="F128" s="40" t="s">
        <v>4</v>
      </c>
      <c r="G128" s="41">
        <f t="shared" si="28"/>
        <v>3124.61391</v>
      </c>
      <c r="H128" s="42"/>
      <c r="I128" s="45"/>
      <c r="J128" s="73">
        <v>1.02102</v>
      </c>
      <c r="K128" s="42">
        <f>3123.59289</f>
        <v>3123.5928899999999</v>
      </c>
      <c r="L128" s="43"/>
      <c r="M128" s="43"/>
      <c r="N128" s="3"/>
      <c r="O128" s="3"/>
      <c r="P128" s="3"/>
    </row>
    <row r="129" spans="2:16" ht="16.2" thickBot="1" x14ac:dyDescent="0.35">
      <c r="B129" s="122"/>
      <c r="C129" s="123"/>
      <c r="D129" s="123"/>
      <c r="E129" s="88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101"/>
      <c r="C130" s="104"/>
      <c r="D130" s="104" t="s">
        <v>59</v>
      </c>
      <c r="E130" s="107" t="s">
        <v>9</v>
      </c>
      <c r="F130" s="23" t="s">
        <v>1</v>
      </c>
      <c r="G130" s="24">
        <f t="shared" si="28"/>
        <v>1116219.0083900001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284307.48436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102"/>
      <c r="C131" s="105"/>
      <c r="D131" s="105"/>
      <c r="E131" s="108"/>
      <c r="F131" s="27" t="s">
        <v>2</v>
      </c>
      <c r="G131" s="28">
        <f t="shared" si="28"/>
        <v>480752.69688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53064.856189999999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102"/>
      <c r="C132" s="105"/>
      <c r="D132" s="105"/>
      <c r="E132" s="108"/>
      <c r="F132" s="27" t="s">
        <v>3</v>
      </c>
      <c r="G132" s="28">
        <f t="shared" si="28"/>
        <v>16269.534979999999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482.40057999999999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102"/>
      <c r="C133" s="105"/>
      <c r="D133" s="105"/>
      <c r="E133" s="108"/>
      <c r="F133" s="31" t="s">
        <v>42</v>
      </c>
      <c r="G133" s="28">
        <f t="shared" si="28"/>
        <v>490041.72896999994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201693.09237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102"/>
      <c r="C134" s="105"/>
      <c r="D134" s="105"/>
      <c r="E134" s="108"/>
      <c r="F134" s="27" t="s">
        <v>4</v>
      </c>
      <c r="G134" s="28">
        <f t="shared" si="28"/>
        <v>129155.04756000004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29067.135220000004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119"/>
      <c r="C135" s="120"/>
      <c r="D135" s="120"/>
      <c r="E135" s="121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2025-11-18T08:13:39Z</dcterms:modified>
</cp:coreProperties>
</file>